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15120" windowHeight="8016"/>
  </bookViews>
  <sheets>
    <sheet name="Berechnung" sheetId="1" r:id="rId1"/>
    <sheet name="4 Ecken" sheetId="2" r:id="rId2"/>
    <sheet name="6 Ecken" sheetId="3" r:id="rId3"/>
    <sheet name="8 Ecken" sheetId="5" r:id="rId4"/>
  </sheets>
  <calcPr calcId="125725"/>
</workbook>
</file>

<file path=xl/calcChain.xml><?xml version="1.0" encoding="utf-8"?>
<calcChain xmlns="http://schemas.openxmlformats.org/spreadsheetml/2006/main">
  <c r="C88" i="1"/>
  <c r="C90" s="1"/>
  <c r="C86"/>
  <c r="C84"/>
  <c r="C49"/>
  <c r="C53" s="1"/>
  <c r="C47"/>
  <c r="C12"/>
  <c r="C16" s="1"/>
  <c r="C10"/>
  <c r="C14" s="1"/>
  <c r="C51" l="1"/>
  <c r="C18"/>
  <c r="C20" s="1"/>
  <c r="C92" l="1"/>
  <c r="C94" s="1"/>
  <c r="C55"/>
  <c r="C57" s="1"/>
</calcChain>
</file>

<file path=xl/sharedStrings.xml><?xml version="1.0" encoding="utf-8"?>
<sst xmlns="http://schemas.openxmlformats.org/spreadsheetml/2006/main" count="114" uniqueCount="57">
  <si>
    <t>Sägeblattwinkel</t>
  </si>
  <si>
    <t>Steigungswinkel / alpha</t>
  </si>
  <si>
    <t>sechseckige Pyramide</t>
  </si>
  <si>
    <t>=</t>
  </si>
  <si>
    <t>a = d/2</t>
  </si>
  <si>
    <t>ak</t>
  </si>
  <si>
    <t>Kantenlänge (a]</t>
  </si>
  <si>
    <t>Steigungswinkel (alpha)</t>
  </si>
  <si>
    <t>Segmenthöhe [hs)</t>
  </si>
  <si>
    <t>Gehrungswinkel (beta)</t>
  </si>
  <si>
    <t>alpha = arctan (h/ak)</t>
  </si>
  <si>
    <t>beta = arctan [tan(180°/n) * cos alpha]</t>
  </si>
  <si>
    <t>gama = arctan (tan alpha * sin alpha)</t>
  </si>
  <si>
    <t>viereckige Pyramide</t>
  </si>
  <si>
    <t>hs = Wurzel (ak² + h²)</t>
  </si>
  <si>
    <t>ak = a/2</t>
  </si>
  <si>
    <t>Durchmesser des Daches</t>
  </si>
  <si>
    <t>d</t>
  </si>
  <si>
    <t>Höhe des Daches</t>
  </si>
  <si>
    <t>h</t>
  </si>
  <si>
    <t>a = d/Wurzel 2</t>
  </si>
  <si>
    <t>ak = a/2 * Wurzel 3</t>
  </si>
  <si>
    <t>achteckige Pyramide</t>
  </si>
  <si>
    <t>C2/(WURZEL(2))</t>
  </si>
  <si>
    <t>C2</t>
  </si>
  <si>
    <t>C4</t>
  </si>
  <si>
    <t>Gehrungswinkel / beta</t>
  </si>
  <si>
    <t>Sägeblattwinkel / gamma</t>
  </si>
  <si>
    <t>Sägeblattwinkel (gamma)</t>
  </si>
  <si>
    <t>gamma = arctan (tan alpha * sin alpha)</t>
  </si>
  <si>
    <t>C2/2</t>
  </si>
  <si>
    <t>(C2/(WURZEL(2)))/2</t>
  </si>
  <si>
    <t>(C2/2)/2*Wurzel(3)</t>
  </si>
  <si>
    <t>Segmenthöhe (hs)</t>
  </si>
  <si>
    <t>WURZEL((QUADRATESUMME((F8/2);0)+(QUADRATESUMME(C4;0))))</t>
  </si>
  <si>
    <t>Ecken</t>
  </si>
  <si>
    <t>ak =F10</t>
  </si>
  <si>
    <t>ak =I10</t>
  </si>
  <si>
    <t>ARCTAN(C4/(C10))*180/PI()</t>
  </si>
  <si>
    <t>C10</t>
  </si>
  <si>
    <t>C12</t>
  </si>
  <si>
    <t>C14</t>
  </si>
  <si>
    <t>C16</t>
  </si>
  <si>
    <t>C18</t>
  </si>
  <si>
    <t>Anzahl der Ecken (n)</t>
  </si>
  <si>
    <t>Kantenlänge (a)</t>
  </si>
  <si>
    <t>C7</t>
  </si>
  <si>
    <t>ARCTAN(TAN(180/C7)*COS(C14))*180/PI()</t>
  </si>
  <si>
    <t>ARCTAN(TAN(C14)*SIN(C14))*180/PI()</t>
  </si>
  <si>
    <t>Höhe des Daches h  [mm]</t>
  </si>
  <si>
    <t>Durchmesser des Daches d  [mm]</t>
  </si>
  <si>
    <r>
      <t xml:space="preserve">Kantenlänge </t>
    </r>
    <r>
      <rPr>
        <b/>
        <sz val="11"/>
        <color theme="1"/>
        <rFont val="Calibri"/>
        <family val="2"/>
        <scheme val="minor"/>
      </rPr>
      <t>a</t>
    </r>
  </si>
  <si>
    <r>
      <t>Segmenthöhe (</t>
    </r>
    <r>
      <rPr>
        <b/>
        <sz val="11"/>
        <color theme="1"/>
        <rFont val="Calibri"/>
        <family val="2"/>
        <scheme val="minor"/>
      </rPr>
      <t>hs</t>
    </r>
    <r>
      <rPr>
        <sz val="11"/>
        <color theme="1"/>
        <rFont val="Calibri"/>
        <family val="2"/>
        <scheme val="minor"/>
      </rPr>
      <t>)</t>
    </r>
  </si>
  <si>
    <t>Gehrungswinkel / beta / ergibt sich durch aufzeichnen des Dreiecks</t>
  </si>
  <si>
    <r>
      <t xml:space="preserve">Steigungswinkel / alpha / Fuss (3) / </t>
    </r>
    <r>
      <rPr>
        <b/>
        <sz val="11"/>
        <color theme="1"/>
        <rFont val="Calibri"/>
        <family val="2"/>
        <scheme val="minor"/>
      </rPr>
      <t>an Bosch GTS</t>
    </r>
  </si>
  <si>
    <r>
      <t xml:space="preserve">Sägeblattwinkel / gamma / Seitenkanten (1&amp;2) / </t>
    </r>
    <r>
      <rPr>
        <b/>
        <sz val="11"/>
        <color theme="1"/>
        <rFont val="Calibri"/>
        <family val="2"/>
        <scheme val="minor"/>
      </rPr>
      <t>an Bosch GTS</t>
    </r>
  </si>
  <si>
    <r>
      <t xml:space="preserve">Segmenthöhe </t>
    </r>
    <r>
      <rPr>
        <b/>
        <sz val="11"/>
        <color theme="1"/>
        <rFont val="Calibri"/>
        <family val="2"/>
        <scheme val="minor"/>
      </rPr>
      <t>(hs)</t>
    </r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</si>
</sst>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2" fontId="0" fillId="4" borderId="0" xfId="0" applyNumberFormat="1" applyFill="1"/>
    <xf numFmtId="0" fontId="1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/>
    <xf numFmtId="0" fontId="1" fillId="3" borderId="0" xfId="0" applyFont="1" applyFill="1"/>
    <xf numFmtId="164" fontId="0" fillId="4" borderId="0" xfId="0" applyNumberFormat="1" applyFill="1"/>
    <xf numFmtId="164" fontId="1" fillId="3" borderId="0" xfId="0" applyNumberFormat="1" applyFont="1" applyFill="1"/>
    <xf numFmtId="164" fontId="0" fillId="3" borderId="0" xfId="0" applyNumberFormat="1" applyFont="1" applyFill="1"/>
    <xf numFmtId="164" fontId="0" fillId="3" borderId="0" xfId="0" applyNumberFormat="1" applyFill="1"/>
    <xf numFmtId="0" fontId="1" fillId="5" borderId="0" xfId="0" applyFont="1" applyFill="1" applyAlignment="1">
      <alignment horizontal="center"/>
    </xf>
    <xf numFmtId="0" fontId="1" fillId="5" borderId="0" xfId="0" applyFont="1" applyFill="1"/>
    <xf numFmtId="0" fontId="0" fillId="5" borderId="0" xfId="0" applyFill="1"/>
    <xf numFmtId="164" fontId="1" fillId="5" borderId="0" xfId="0" applyNumberFormat="1" applyFont="1" applyFill="1"/>
    <xf numFmtId="164" fontId="0" fillId="5" borderId="0" xfId="0" applyNumberFormat="1" applyFill="1"/>
    <xf numFmtId="164" fontId="0" fillId="5" borderId="0" xfId="0" applyNumberFormat="1" applyFont="1" applyFill="1"/>
    <xf numFmtId="2" fontId="1" fillId="4" borderId="0" xfId="0" applyNumberFormat="1" applyFont="1" applyFill="1"/>
    <xf numFmtId="164" fontId="1" fillId="4" borderId="0" xfId="0" applyNumberFormat="1" applyFont="1" applyFill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304800</xdr:colOff>
      <xdr:row>44</xdr:row>
      <xdr:rowOff>22860</xdr:rowOff>
    </xdr:from>
    <xdr:to>
      <xdr:col>4</xdr:col>
      <xdr:colOff>3804701</xdr:colOff>
      <xdr:row>71</xdr:row>
      <xdr:rowOff>30480</xdr:rowOff>
    </xdr:to>
    <xdr:pic>
      <xdr:nvPicPr>
        <xdr:cNvPr id="8" name="Grafik 7" descr="Unbenann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10200" y="8069580"/>
          <a:ext cx="3865661" cy="4945380"/>
        </a:xfrm>
        <a:prstGeom prst="rect">
          <a:avLst/>
        </a:prstGeom>
      </xdr:spPr>
    </xdr:pic>
    <xdr:clientData/>
  </xdr:twoCellAnchor>
  <xdr:twoCellAnchor editAs="oneCell">
    <xdr:from>
      <xdr:col>3</xdr:col>
      <xdr:colOff>327660</xdr:colOff>
      <xdr:row>7</xdr:row>
      <xdr:rowOff>0</xdr:rowOff>
    </xdr:from>
    <xdr:to>
      <xdr:col>4</xdr:col>
      <xdr:colOff>3827561</xdr:colOff>
      <xdr:row>34</xdr:row>
      <xdr:rowOff>7620</xdr:rowOff>
    </xdr:to>
    <xdr:pic>
      <xdr:nvPicPr>
        <xdr:cNvPr id="9" name="Grafik 8" descr="Unbenann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33060" y="1280160"/>
          <a:ext cx="3865661" cy="4945380"/>
        </a:xfrm>
        <a:prstGeom prst="rect">
          <a:avLst/>
        </a:prstGeom>
      </xdr:spPr>
    </xdr:pic>
    <xdr:clientData/>
  </xdr:twoCellAnchor>
  <xdr:twoCellAnchor editAs="oneCell">
    <xdr:from>
      <xdr:col>3</xdr:col>
      <xdr:colOff>350520</xdr:colOff>
      <xdr:row>81</xdr:row>
      <xdr:rowOff>76200</xdr:rowOff>
    </xdr:from>
    <xdr:to>
      <xdr:col>4</xdr:col>
      <xdr:colOff>3850421</xdr:colOff>
      <xdr:row>108</xdr:row>
      <xdr:rowOff>83820</xdr:rowOff>
    </xdr:to>
    <xdr:pic>
      <xdr:nvPicPr>
        <xdr:cNvPr id="10" name="Grafik 9" descr="Unbenann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55920" y="14889480"/>
          <a:ext cx="3865661" cy="49453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94"/>
  <sheetViews>
    <sheetView tabSelected="1" workbookViewId="0">
      <selection activeCell="H89" sqref="H89"/>
    </sheetView>
  </sheetViews>
  <sheetFormatPr baseColWidth="10" defaultRowHeight="14.4"/>
  <cols>
    <col min="1" max="1" width="4.6640625" customWidth="1"/>
    <col min="2" max="2" width="55.77734375" customWidth="1"/>
    <col min="3" max="3" width="14" customWidth="1"/>
    <col min="4" max="4" width="5.33203125" customWidth="1"/>
    <col min="5" max="5" width="56.77734375" customWidth="1"/>
    <col min="6" max="6" width="8.109375" customWidth="1"/>
    <col min="7" max="7" width="6.109375" customWidth="1"/>
    <col min="8" max="8" width="31.44140625" customWidth="1"/>
    <col min="9" max="9" width="6.88671875" customWidth="1"/>
  </cols>
  <sheetData>
    <row r="2" spans="2:3">
      <c r="B2" s="2" t="s">
        <v>50</v>
      </c>
      <c r="C2" s="2">
        <v>580</v>
      </c>
    </row>
    <row r="3" spans="2:3">
      <c r="B3" s="2"/>
      <c r="C3" s="2"/>
    </row>
    <row r="4" spans="2:3">
      <c r="B4" s="2" t="s">
        <v>49</v>
      </c>
      <c r="C4" s="2">
        <v>200</v>
      </c>
    </row>
    <row r="5" spans="2:3">
      <c r="B5" s="2"/>
      <c r="C5" s="2"/>
    </row>
    <row r="8" spans="2:3">
      <c r="B8" s="6" t="s">
        <v>35</v>
      </c>
      <c r="C8" s="8">
        <v>4</v>
      </c>
    </row>
    <row r="9" spans="2:3">
      <c r="B9" s="6"/>
      <c r="C9" s="8"/>
    </row>
    <row r="10" spans="2:3">
      <c r="B10" s="4" t="s">
        <v>51</v>
      </c>
      <c r="C10" s="20">
        <f>C2/(SQRT(2))</f>
        <v>410.12193308819752</v>
      </c>
    </row>
    <row r="11" spans="2:3">
      <c r="B11" s="4"/>
      <c r="C11" s="4"/>
    </row>
    <row r="12" spans="2:3">
      <c r="B12" s="8" t="s">
        <v>5</v>
      </c>
      <c r="C12" s="5">
        <f>(C2/(SQRT(2)))/2</f>
        <v>205.06096654409876</v>
      </c>
    </row>
    <row r="13" spans="2:3">
      <c r="B13" s="4"/>
      <c r="C13" s="4"/>
    </row>
    <row r="14" spans="2:3">
      <c r="B14" s="4" t="s">
        <v>56</v>
      </c>
      <c r="C14" s="20">
        <f>SQRT((SUMSQ((C10/2),0)+(SUMSQ(C4,0))))</f>
        <v>286.44371174805008</v>
      </c>
    </row>
    <row r="15" spans="2:3">
      <c r="B15" s="4"/>
      <c r="C15" s="4"/>
    </row>
    <row r="16" spans="2:3">
      <c r="B16" s="4" t="s">
        <v>1</v>
      </c>
      <c r="C16" s="21">
        <f>ATAN(C4/C12)*180/PI()</f>
        <v>44.284164707099762</v>
      </c>
    </row>
    <row r="17" spans="2:3">
      <c r="B17" s="4"/>
      <c r="C17" s="10"/>
    </row>
    <row r="18" spans="2:3">
      <c r="B18" s="4" t="s">
        <v>26</v>
      </c>
      <c r="C18" s="10">
        <f>ATAN(TAN(RADIANS(180/C8))*COS(RADIANS(C16)))*180/PI()</f>
        <v>35.59833513098782</v>
      </c>
    </row>
    <row r="19" spans="2:3">
      <c r="B19" s="4"/>
      <c r="C19" s="10"/>
    </row>
    <row r="20" spans="2:3">
      <c r="B20" s="4" t="s">
        <v>27</v>
      </c>
      <c r="C20" s="21">
        <f>ATAN(TAN(RADIANS(C16))*SIN(RADIANS(C18)))*180/PI()</f>
        <v>29.585005415265176</v>
      </c>
    </row>
    <row r="45" spans="2:3">
      <c r="B45" s="7" t="s">
        <v>35</v>
      </c>
      <c r="C45" s="9">
        <v>6</v>
      </c>
    </row>
    <row r="46" spans="2:3">
      <c r="B46" s="7"/>
      <c r="C46" s="9"/>
    </row>
    <row r="47" spans="2:3">
      <c r="B47" s="3" t="s">
        <v>51</v>
      </c>
      <c r="C47" s="11">
        <f>C2/2</f>
        <v>290</v>
      </c>
    </row>
    <row r="48" spans="2:3">
      <c r="B48" s="3"/>
      <c r="C48" s="3"/>
    </row>
    <row r="49" spans="2:3">
      <c r="B49" s="9" t="s">
        <v>5</v>
      </c>
      <c r="C49" s="13">
        <f>(C2/2)/2*SQRT(3)</f>
        <v>251.14736709748721</v>
      </c>
    </row>
    <row r="50" spans="2:3">
      <c r="B50" s="3"/>
      <c r="C50" s="3"/>
    </row>
    <row r="51" spans="2:3">
      <c r="B51" s="3" t="s">
        <v>52</v>
      </c>
      <c r="C51" s="11">
        <f>SQRT((SUMSQ((C49),0)+(SUMSQ(C4,0))))</f>
        <v>321.05295513357294</v>
      </c>
    </row>
    <row r="52" spans="2:3">
      <c r="B52" s="3"/>
      <c r="C52" s="3"/>
    </row>
    <row r="53" spans="2:3">
      <c r="B53" s="3" t="s">
        <v>54</v>
      </c>
      <c r="C53" s="11">
        <f>ATAN(C4/C49)*180/PI()</f>
        <v>38.531894638133281</v>
      </c>
    </row>
    <row r="54" spans="2:3">
      <c r="B54" s="3"/>
      <c r="C54" s="3"/>
    </row>
    <row r="55" spans="2:3">
      <c r="B55" s="3" t="s">
        <v>53</v>
      </c>
      <c r="C55" s="12">
        <f>ATAN(TAN(RADIANS(180/C45))*COS(RADIANS(C53)))*180/PI()</f>
        <v>24.305785913146259</v>
      </c>
    </row>
    <row r="56" spans="2:3">
      <c r="B56" s="3"/>
      <c r="C56" s="3"/>
    </row>
    <row r="57" spans="2:3">
      <c r="B57" s="3" t="s">
        <v>55</v>
      </c>
      <c r="C57" s="11">
        <f>ATAN(TAN(RADIANS(C53))*SIN(RADIANS(C55)))*180/PI()</f>
        <v>18.148149123313946</v>
      </c>
    </row>
    <row r="82" spans="2:3">
      <c r="B82" s="14" t="s">
        <v>35</v>
      </c>
      <c r="C82" s="15">
        <v>8</v>
      </c>
    </row>
    <row r="83" spans="2:3">
      <c r="B83" s="14"/>
      <c r="C83" s="15"/>
    </row>
    <row r="84" spans="2:3">
      <c r="B84" s="16" t="s">
        <v>51</v>
      </c>
      <c r="C84" s="17">
        <f>C2/2</f>
        <v>290</v>
      </c>
    </row>
    <row r="85" spans="2:3">
      <c r="B85" s="16"/>
      <c r="C85" s="16"/>
    </row>
    <row r="86" spans="2:3">
      <c r="B86" s="15" t="s">
        <v>5</v>
      </c>
      <c r="C86" s="18">
        <f>(C2/2)/2*SQRT(3)</f>
        <v>251.14736709748721</v>
      </c>
    </row>
    <row r="87" spans="2:3">
      <c r="B87" s="16"/>
      <c r="C87" s="16"/>
    </row>
    <row r="88" spans="2:3">
      <c r="B88" s="16" t="s">
        <v>52</v>
      </c>
      <c r="C88" s="17">
        <f>SQRT((SUMSQ((C86),0)+(SUMSQ(C4,0))))</f>
        <v>321.05295513357294</v>
      </c>
    </row>
    <row r="89" spans="2:3">
      <c r="B89" s="16"/>
      <c r="C89" s="16"/>
    </row>
    <row r="90" spans="2:3">
      <c r="B90" s="16" t="s">
        <v>54</v>
      </c>
      <c r="C90" s="17">
        <f>ATAN(C4/C88)*180/PI()</f>
        <v>31.92085030579312</v>
      </c>
    </row>
    <row r="91" spans="2:3">
      <c r="B91" s="16"/>
      <c r="C91" s="16"/>
    </row>
    <row r="92" spans="2:3">
      <c r="B92" s="16" t="s">
        <v>53</v>
      </c>
      <c r="C92" s="19">
        <f>ATAN(TAN(RADIANS(180/C82))*COS(RADIANS(C90)))*180/PI()</f>
        <v>19.370445833195497</v>
      </c>
    </row>
    <row r="93" spans="2:3">
      <c r="B93" s="16"/>
      <c r="C93" s="16"/>
    </row>
    <row r="94" spans="2:3">
      <c r="B94" s="16" t="s">
        <v>55</v>
      </c>
      <c r="C94" s="17">
        <f>ATAN(TAN(RADIANS(C90))*SIN(RADIANS(C92)))*180/PI()</f>
        <v>11.673993780079318</v>
      </c>
    </row>
  </sheetData>
  <pageMargins left="0.19685039370078741" right="0.19685039370078741" top="0.27559055118110237" bottom="0.35433070866141736" header="0.15748031496062992" footer="0.11811023622047245"/>
  <pageSetup paperSize="9" orientation="landscape" r:id="rId1"/>
  <headerFooter>
    <oddFooter>&amp;L&amp;Z&amp;F</oddFooter>
  </headerFooter>
  <rowBreaks count="1" manualBreakCount="1">
    <brk id="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selection activeCell="D21" sqref="D21"/>
    </sheetView>
  </sheetViews>
  <sheetFormatPr baseColWidth="10" defaultRowHeight="14.4"/>
  <cols>
    <col min="1" max="1" width="40.88671875" customWidth="1"/>
    <col min="3" max="3" width="35.109375" customWidth="1"/>
    <col min="4" max="4" width="63.33203125" customWidth="1"/>
  </cols>
  <sheetData>
    <row r="1" spans="1:4">
      <c r="A1" s="1" t="s">
        <v>13</v>
      </c>
    </row>
    <row r="3" spans="1:4">
      <c r="A3" t="s">
        <v>16</v>
      </c>
      <c r="B3" t="s">
        <v>24</v>
      </c>
      <c r="C3" t="s">
        <v>17</v>
      </c>
    </row>
    <row r="5" spans="1:4">
      <c r="A5" t="s">
        <v>18</v>
      </c>
      <c r="B5" t="s">
        <v>25</v>
      </c>
      <c r="C5" t="s">
        <v>19</v>
      </c>
    </row>
    <row r="7" spans="1:4">
      <c r="A7" t="s">
        <v>44</v>
      </c>
      <c r="B7" t="s">
        <v>46</v>
      </c>
    </row>
    <row r="9" spans="1:4">
      <c r="A9" t="s">
        <v>45</v>
      </c>
      <c r="B9" t="s">
        <v>3</v>
      </c>
      <c r="C9" t="s">
        <v>20</v>
      </c>
      <c r="D9" t="s">
        <v>23</v>
      </c>
    </row>
    <row r="11" spans="1:4">
      <c r="A11" t="s">
        <v>5</v>
      </c>
      <c r="B11" t="s">
        <v>39</v>
      </c>
      <c r="C11" t="s">
        <v>15</v>
      </c>
      <c r="D11" t="s">
        <v>31</v>
      </c>
    </row>
    <row r="14" spans="1:4">
      <c r="A14" t="s">
        <v>33</v>
      </c>
      <c r="B14" t="s">
        <v>40</v>
      </c>
      <c r="C14" t="s">
        <v>14</v>
      </c>
      <c r="D14" t="s">
        <v>34</v>
      </c>
    </row>
    <row r="16" spans="1:4">
      <c r="A16" t="s">
        <v>7</v>
      </c>
      <c r="B16" t="s">
        <v>41</v>
      </c>
      <c r="C16" t="s">
        <v>10</v>
      </c>
      <c r="D16" t="s">
        <v>38</v>
      </c>
    </row>
    <row r="18" spans="1:4">
      <c r="A18" t="s">
        <v>9</v>
      </c>
      <c r="B18" t="s">
        <v>42</v>
      </c>
      <c r="C18" t="s">
        <v>11</v>
      </c>
      <c r="D18" t="s">
        <v>47</v>
      </c>
    </row>
    <row r="20" spans="1:4">
      <c r="A20" t="s">
        <v>28</v>
      </c>
      <c r="B20" t="s">
        <v>43</v>
      </c>
      <c r="C20" t="s">
        <v>29</v>
      </c>
      <c r="D20" t="s">
        <v>48</v>
      </c>
    </row>
  </sheetData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C12" sqref="C12"/>
    </sheetView>
  </sheetViews>
  <sheetFormatPr baseColWidth="10" defaultRowHeight="14.4"/>
  <cols>
    <col min="1" max="1" width="40.5546875" customWidth="1"/>
    <col min="3" max="3" width="50.6640625" customWidth="1"/>
    <col min="4" max="4" width="17.6640625" customWidth="1"/>
  </cols>
  <sheetData>
    <row r="1" spans="1:4">
      <c r="A1" s="1" t="s">
        <v>2</v>
      </c>
    </row>
    <row r="3" spans="1:4">
      <c r="A3" t="s">
        <v>16</v>
      </c>
      <c r="B3" t="s">
        <v>3</v>
      </c>
      <c r="C3" t="s">
        <v>17</v>
      </c>
      <c r="D3" t="s">
        <v>24</v>
      </c>
    </row>
    <row r="5" spans="1:4">
      <c r="A5" t="s">
        <v>18</v>
      </c>
      <c r="B5" t="s">
        <v>3</v>
      </c>
      <c r="C5" t="s">
        <v>19</v>
      </c>
      <c r="D5" t="s">
        <v>25</v>
      </c>
    </row>
    <row r="7" spans="1:4">
      <c r="A7" t="s">
        <v>6</v>
      </c>
      <c r="B7" t="s">
        <v>3</v>
      </c>
      <c r="C7" t="s">
        <v>4</v>
      </c>
      <c r="D7" t="s">
        <v>30</v>
      </c>
    </row>
    <row r="9" spans="1:4">
      <c r="A9" t="s">
        <v>36</v>
      </c>
      <c r="B9" t="s">
        <v>3</v>
      </c>
      <c r="C9" t="s">
        <v>21</v>
      </c>
      <c r="D9" t="s">
        <v>32</v>
      </c>
    </row>
    <row r="12" spans="1:4">
      <c r="A12" t="s">
        <v>8</v>
      </c>
      <c r="B12" t="s">
        <v>3</v>
      </c>
      <c r="C12" t="s">
        <v>14</v>
      </c>
    </row>
    <row r="14" spans="1:4">
      <c r="A14" t="s">
        <v>7</v>
      </c>
      <c r="B14" t="s">
        <v>3</v>
      </c>
      <c r="C14" t="s">
        <v>10</v>
      </c>
    </row>
    <row r="16" spans="1:4">
      <c r="A16" t="s">
        <v>9</v>
      </c>
      <c r="B16" t="s">
        <v>3</v>
      </c>
      <c r="C16" t="s">
        <v>11</v>
      </c>
    </row>
    <row r="18" spans="1:3">
      <c r="A18" t="s">
        <v>0</v>
      </c>
      <c r="B18" t="s">
        <v>3</v>
      </c>
      <c r="C18" t="s">
        <v>12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A10" sqref="A10"/>
    </sheetView>
  </sheetViews>
  <sheetFormatPr baseColWidth="10" defaultRowHeight="14.4"/>
  <cols>
    <col min="1" max="1" width="40.5546875" customWidth="1"/>
    <col min="3" max="3" width="50.6640625" customWidth="1"/>
    <col min="4" max="4" width="18.88671875" customWidth="1"/>
  </cols>
  <sheetData>
    <row r="1" spans="1:4">
      <c r="A1" s="1" t="s">
        <v>22</v>
      </c>
    </row>
    <row r="3" spans="1:4">
      <c r="A3" t="s">
        <v>16</v>
      </c>
      <c r="B3" t="s">
        <v>3</v>
      </c>
      <c r="C3" t="s">
        <v>17</v>
      </c>
      <c r="D3" t="s">
        <v>24</v>
      </c>
    </row>
    <row r="5" spans="1:4">
      <c r="A5" t="s">
        <v>18</v>
      </c>
      <c r="B5" t="s">
        <v>3</v>
      </c>
      <c r="C5" t="s">
        <v>19</v>
      </c>
      <c r="D5" t="s">
        <v>25</v>
      </c>
    </row>
    <row r="7" spans="1:4">
      <c r="A7" t="s">
        <v>6</v>
      </c>
      <c r="B7" t="s">
        <v>3</v>
      </c>
      <c r="C7" t="s">
        <v>4</v>
      </c>
      <c r="D7" t="s">
        <v>23</v>
      </c>
    </row>
    <row r="9" spans="1:4">
      <c r="A9" t="s">
        <v>37</v>
      </c>
      <c r="B9" t="s">
        <v>3</v>
      </c>
      <c r="C9" t="s">
        <v>21</v>
      </c>
      <c r="D9" t="s">
        <v>32</v>
      </c>
    </row>
    <row r="12" spans="1:4">
      <c r="A12" t="s">
        <v>8</v>
      </c>
      <c r="B12" t="s">
        <v>3</v>
      </c>
      <c r="C12" t="s">
        <v>14</v>
      </c>
    </row>
    <row r="14" spans="1:4">
      <c r="A14" t="s">
        <v>7</v>
      </c>
      <c r="B14" t="s">
        <v>3</v>
      </c>
      <c r="C14" t="s">
        <v>10</v>
      </c>
    </row>
    <row r="16" spans="1:4">
      <c r="A16" t="s">
        <v>9</v>
      </c>
      <c r="B16" t="s">
        <v>3</v>
      </c>
      <c r="C16" t="s">
        <v>11</v>
      </c>
    </row>
    <row r="18" spans="1:3">
      <c r="A18" t="s">
        <v>0</v>
      </c>
      <c r="B18" t="s">
        <v>3</v>
      </c>
      <c r="C18" t="s">
        <v>12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Berechnung</vt:lpstr>
      <vt:lpstr>4 Ecken</vt:lpstr>
      <vt:lpstr>6 Ecken</vt:lpstr>
      <vt:lpstr>8 Ecken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2018-11-29T09:14:55Z</dcterms:modified>
</cp:coreProperties>
</file>